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<sst xmlns="http://schemas.openxmlformats.org/spreadsheetml/2006/main" count="56" uniqueCount="56">
  <si>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</si>
  <si>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EFY040</t>
  </si>
  <si>
    <t xml:space="preserve">m²</t>
  </si>
  <si>
    <t xml:space="preserve">Ataconat amb maó ceràmic en mur de fàbrica.</t>
  </si>
  <si>
    <r>
      <rPr>
        <sz val="8.25"/>
        <color rgb="FF000000"/>
        <rFont val="Arial"/>
        <family val="2"/>
      </rPr>
      <t xml:space="preserve">Ataconat mitjançant maó ceràmic calat Macizo "CERÁMICA MIRAMAR", per revestir, 22x9,5x7 cm, amb junts horitzontals i verticals de 10 mm d'espessor, rebut amb morter de ciment industrial, color gris, M-5, subministrat a granel, per a emplenar els buits existents en mur de fàbrica de 1/2 peu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</si>
  <si>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</si>
  <si>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</si>
  <si>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</si>
  <si>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</si>
  <si>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</si>
  <si>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</si>
  <si>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</si>
  <si>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mt04lcm030a</t>
  </si>
  <si>
    <t xml:space="preserve">U</t>
  </si>
  <si>
    <t xml:space="preserve">Maó ceràmic calat Macizo "CERÁMICA MIRAMAR", per revestir, 22x9,5x7 cm, per a ús en fàbrica protegida (peça P), densitat 860 kg/m³.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</si>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</sst>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5.44" customWidth="1"/>
    <col min="5" max="5" width="72.93" customWidth="1"/>
    <col min="6" max="6" width="2.04" customWidth="1"/>
    <col min="7" max="7" width="11.90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56.7</v>
      </c>
      <c r="G10" s="11"/>
      <c r="H10" s="11"/>
      <c r="I10" s="12">
        <v>0.07</v>
      </c>
      <c r="J10" s="12">
        <f ca="1">ROUND(INDIRECT(ADDRESS(ROW()+(0), COLUMN()+(-4), 1))*INDIRECT(ADDRESS(ROW()+(0), COLUMN()+(-1), 1)), 2)</f>
        <v>3.97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0.032</v>
      </c>
      <c r="G12" s="13"/>
      <c r="H12" s="13"/>
      <c r="I12" s="14">
        <v>30.98</v>
      </c>
      <c r="J12" s="14">
        <f ca="1">ROUND(INDIRECT(ADDRESS(ROW()+(0), COLUMN()+(-4), 1))*INDIRECT(ADDRESS(ROW()+(0), COLUMN()+(-1), 1)), 2)</f>
        <v>0.99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4.97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0.139</v>
      </c>
      <c r="G15" s="13"/>
      <c r="H15" s="13"/>
      <c r="I15" s="14">
        <v>1.73</v>
      </c>
      <c r="J15" s="14">
        <f ca="1">ROUND(INDIRECT(ADDRESS(ROW()+(0), COLUMN()+(-4), 1))*INDIRECT(ADDRESS(ROW()+(0), COLUMN()+(-1), 1)), 2)</f>
        <v>0.24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0.24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0.753</v>
      </c>
      <c r="G18" s="11"/>
      <c r="H18" s="11"/>
      <c r="I18" s="12">
        <v>25.57</v>
      </c>
      <c r="J18" s="12">
        <f ca="1">ROUND(INDIRECT(ADDRESS(ROW()+(0), COLUMN()+(-4), 1))*INDIRECT(ADDRESS(ROW()+(0), COLUMN()+(-1), 1)), 2)</f>
        <v>19.25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0.377</v>
      </c>
      <c r="G19" s="11"/>
      <c r="H19" s="11"/>
      <c r="I19" s="12">
        <v>22.73</v>
      </c>
      <c r="J19" s="12">
        <f ca="1">ROUND(INDIRECT(ADDRESS(ROW()+(0), COLUMN()+(-4), 1))*INDIRECT(ADDRESS(ROW()+(0), COLUMN()+(-1), 1)), 2)</f>
        <v>8.57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0.048</v>
      </c>
      <c r="G20" s="13"/>
      <c r="H20" s="13"/>
      <c r="I20" s="14">
        <v>21.4</v>
      </c>
      <c r="J20" s="14">
        <f ca="1">ROUND(INDIRECT(ADDRESS(ROW()+(0), COLUMN()+(-4), 1))*INDIRECT(ADDRESS(ROW()+(0), COLUMN()+(-1), 1)), 2)</f>
        <v>1.03</v>
      </c>
    </row>
    <row r="21" spans="1:10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9"/>
      <c r="J21" s="17">
        <f ca="1">ROUND(SUM(INDIRECT(ADDRESS(ROW()+(-1), COLUMN()+(0), 1)),INDIRECT(ADDRESS(ROW()+(-2), COLUMN()+(0), 1)),INDIRECT(ADDRESS(ROW()+(-3), COLUMN()+(0), 1))), 2)</f>
        <v>28.85</v>
      </c>
    </row>
    <row r="22" spans="1:10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3"/>
      <c r="H23" s="13"/>
      <c r="I23" s="14">
        <f ca="1">ROUND(SUM(INDIRECT(ADDRESS(ROW()+(-2), COLUMN()+(1), 1)),INDIRECT(ADDRESS(ROW()+(-7), COLUMN()+(1), 1)),INDIRECT(ADDRESS(ROW()+(-10), COLUMN()+(1), 1))), 2)</f>
        <v>34.06</v>
      </c>
      <c r="J23" s="14">
        <f ca="1">ROUND(INDIRECT(ADDRESS(ROW()+(0), COLUMN()+(-4), 1))*INDIRECT(ADDRESS(ROW()+(0), COLUMN()+(-1), 1))/100, 2)</f>
        <v>0.68</v>
      </c>
    </row>
    <row r="24" spans="1:10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4"/>
      <c r="H24" s="24"/>
      <c r="I24" s="25"/>
      <c r="J24" s="26">
        <f ca="1">ROUND(SUM(INDIRECT(ADDRESS(ROW()+(-1), COLUMN()+(0), 1)),INDIRECT(ADDRESS(ROW()+(-3), COLUMN()+(0), 1)),INDIRECT(ADDRESS(ROW()+(-8), COLUMN()+(0), 1)),INDIRECT(ADDRESS(ROW()+(-11), COLUMN()+(0), 1))), 2)</f>
        <v>34.74</v>
      </c>
    </row>
    <row r="27" spans="1:10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/>
      <c r="J27" s="27" t="s">
        <v>46</v>
      </c>
    </row>
    <row r="28" spans="1:10" ht="13.50" thickBot="1" customHeight="1">
      <c r="A28" s="28" t="s">
        <v>47</v>
      </c>
      <c r="B28" s="28"/>
      <c r="C28" s="28"/>
      <c r="D28" s="28"/>
      <c r="E28" s="28"/>
      <c r="F28" s="28"/>
      <c r="G28" s="29">
        <v>1.06202e+006</v>
      </c>
      <c r="H28" s="29">
        <v>1.06202e+006</v>
      </c>
      <c r="I28" s="29"/>
      <c r="J28" s="29" t="s">
        <v>48</v>
      </c>
    </row>
    <row r="29" spans="1:10" ht="13.5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  <c r="J29" s="31"/>
    </row>
    <row r="30" spans="1:10" ht="13.50" thickBot="1" customHeight="1">
      <c r="A30" s="28" t="s">
        <v>50</v>
      </c>
      <c r="B30" s="28"/>
      <c r="C30" s="28"/>
      <c r="D30" s="28"/>
      <c r="E30" s="28"/>
      <c r="F30" s="28"/>
      <c r="G30" s="29">
        <v>162011</v>
      </c>
      <c r="H30" s="29">
        <v>162012</v>
      </c>
      <c r="I30" s="29"/>
      <c r="J30" s="29" t="s">
        <v>51</v>
      </c>
    </row>
    <row r="31" spans="1:10" ht="13.50" thickBot="1" customHeight="1">
      <c r="A31" s="30" t="s">
        <v>52</v>
      </c>
      <c r="B31" s="30"/>
      <c r="C31" s="30"/>
      <c r="D31" s="30"/>
      <c r="E31" s="30"/>
      <c r="F31" s="30"/>
      <c r="G31" s="31"/>
      <c r="H31" s="31"/>
      <c r="I31" s="31"/>
      <c r="J31" s="3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54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55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9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I21"/>
    <mergeCell ref="A22:B22"/>
    <mergeCell ref="C22:D22"/>
    <mergeCell ref="E22:H22"/>
    <mergeCell ref="A23:B23"/>
    <mergeCell ref="C23:D23"/>
    <mergeCell ref="F23:H23"/>
    <mergeCell ref="A24:E24"/>
    <mergeCell ref="F24:I24"/>
    <mergeCell ref="A27:F27"/>
    <mergeCell ref="H27:I27"/>
    <mergeCell ref="A28:F28"/>
    <mergeCell ref="G28:G29"/>
    <mergeCell ref="H28:I29"/>
    <mergeCell ref="J28:J29"/>
    <mergeCell ref="A29:F29"/>
    <mergeCell ref="A30:F30"/>
    <mergeCell ref="G30:G31"/>
    <mergeCell ref="H30:I31"/>
    <mergeCell ref="J30:J31"/>
    <mergeCell ref="A31:F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